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JECTS\BRIDGES &amp; CULVERTS\Riverside Drive at Cave Creek\Bid Package\"/>
    </mc:Choice>
  </mc:AlternateContent>
  <xr:revisionPtr revIDLastSave="0" documentId="13_ncr:1_{763E7E10-A422-4213-BF93-96FFFC8BF9C7}" xr6:coauthVersionLast="47" xr6:coauthVersionMax="47" xr10:uidLastSave="{00000000-0000-0000-0000-000000000000}"/>
  <bookViews>
    <workbookView xWindow="-25320" yWindow="120" windowWidth="25440" windowHeight="15390" xr2:uid="{6C142688-6606-463D-9D5B-CCD16AC55B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8" i="1"/>
  <c r="J74" i="1"/>
  <c r="J73" i="1"/>
  <c r="J77" i="1" l="1"/>
</calcChain>
</file>

<file path=xl/sharedStrings.xml><?xml version="1.0" encoding="utf-8"?>
<sst xmlns="http://schemas.openxmlformats.org/spreadsheetml/2006/main" count="213" uniqueCount="159">
  <si>
    <t>Riverside Drive over Cave Creek</t>
  </si>
  <si>
    <t>Item Number</t>
  </si>
  <si>
    <t>Item Description</t>
  </si>
  <si>
    <t>Unit</t>
  </si>
  <si>
    <t>Roadway</t>
  </si>
  <si>
    <t>Channel</t>
  </si>
  <si>
    <t>Structure</t>
  </si>
  <si>
    <t>Quantity</t>
  </si>
  <si>
    <t xml:space="preserve">Unit Cost </t>
  </si>
  <si>
    <t>Total</t>
  </si>
  <si>
    <t>201-00000</t>
  </si>
  <si>
    <t>Clearing and Grubbing</t>
  </si>
  <si>
    <t>L S</t>
  </si>
  <si>
    <t>202-00010</t>
  </si>
  <si>
    <t>Removal of Tree</t>
  </si>
  <si>
    <t>EACH</t>
  </si>
  <si>
    <t>202-00220</t>
  </si>
  <si>
    <t>Removal of Asphalt Mat (5")</t>
  </si>
  <si>
    <t>SY</t>
  </si>
  <si>
    <t>202-00400</t>
  </si>
  <si>
    <t>Removal of Bridge</t>
  </si>
  <si>
    <t>202-00810</t>
  </si>
  <si>
    <t>Removal of Ground Sign</t>
  </si>
  <si>
    <t>203-00000</t>
  </si>
  <si>
    <t>Unclassified Excavation</t>
  </si>
  <si>
    <t>CY</t>
  </si>
  <si>
    <t>203-00060</t>
  </si>
  <si>
    <t>Embankment Material (Complete In Place)</t>
  </si>
  <si>
    <t>203-01500</t>
  </si>
  <si>
    <t>Blading</t>
  </si>
  <si>
    <t>HOUR</t>
  </si>
  <si>
    <t>206-00000</t>
  </si>
  <si>
    <t>Structure Excavation</t>
  </si>
  <si>
    <t>206-00100</t>
  </si>
  <si>
    <t>Structure Backfill (Class 1)</t>
  </si>
  <si>
    <t>206-00200</t>
  </si>
  <si>
    <t>Structure Backfill (Class 2)</t>
  </si>
  <si>
    <t>206-00510</t>
  </si>
  <si>
    <t>Filter Material (Class A)</t>
  </si>
  <si>
    <t>206-01600</t>
  </si>
  <si>
    <t>Temporary Excavation Support</t>
  </si>
  <si>
    <t>LS</t>
  </si>
  <si>
    <t>207-00700</t>
  </si>
  <si>
    <t>Topsoil (Onsite)</t>
  </si>
  <si>
    <t>207-00703</t>
  </si>
  <si>
    <t>Topsoil (Wetland)</t>
  </si>
  <si>
    <t>207-00704</t>
  </si>
  <si>
    <t>Subgrade Soil Preparation</t>
  </si>
  <si>
    <t>208-00002</t>
  </si>
  <si>
    <t>Erosion Log (Type I) (Biodegradable) (12 Inch)</t>
  </si>
  <si>
    <t>LF</t>
  </si>
  <si>
    <t>208-00020</t>
  </si>
  <si>
    <t>Silt Fence</t>
  </si>
  <si>
    <t>208-00035</t>
  </si>
  <si>
    <t>Aggregate Bag</t>
  </si>
  <si>
    <t>208-00041</t>
  </si>
  <si>
    <t>Rock Check Dam</t>
  </si>
  <si>
    <t>208-00046</t>
  </si>
  <si>
    <t>Pre-fabricated Concrete Washout Structure</t>
  </si>
  <si>
    <t>208-00070</t>
  </si>
  <si>
    <t>Vehicle Tracking Pad</t>
  </si>
  <si>
    <t>208-00207</t>
  </si>
  <si>
    <t>Erosion Control Management</t>
  </si>
  <si>
    <t>DAY</t>
  </si>
  <si>
    <t>208-00301</t>
  </si>
  <si>
    <t>Temporary Diversion</t>
  </si>
  <si>
    <t>210-00810</t>
  </si>
  <si>
    <t>Reset Ground Sign</t>
  </si>
  <si>
    <t>211-03005</t>
  </si>
  <si>
    <t>Dewatering</t>
  </si>
  <si>
    <t>212-00700</t>
  </si>
  <si>
    <t>Organic Fertilizer</t>
  </si>
  <si>
    <t>LB</t>
  </si>
  <si>
    <t>212-00701</t>
  </si>
  <si>
    <t>Compost (Mechanically Applied)</t>
  </si>
  <si>
    <t>212-00703</t>
  </si>
  <si>
    <t>Humate</t>
  </si>
  <si>
    <t>212-00704</t>
  </si>
  <si>
    <t>Mycorrhize</t>
  </si>
  <si>
    <t>212-00708</t>
  </si>
  <si>
    <t>Seeding (Native) Broadcast</t>
  </si>
  <si>
    <t>ACRE</t>
  </si>
  <si>
    <t>213-00002</t>
  </si>
  <si>
    <t>Mulching (Weed Free Hay)</t>
  </si>
  <si>
    <t>213-00061</t>
  </si>
  <si>
    <t>Mulch Tackifier</t>
  </si>
  <si>
    <t>216-00222</t>
  </si>
  <si>
    <t>Soil Retention Blanket (Coconut) (Biodegradable Class 2)</t>
  </si>
  <si>
    <t>304-06000</t>
  </si>
  <si>
    <t>Aggregate Base Course (Class 6)</t>
  </si>
  <si>
    <t>TON</t>
  </si>
  <si>
    <t>403-34621</t>
  </si>
  <si>
    <t>Hot Mix Asphalt (Grading SX) (50) (PG 58-28)</t>
  </si>
  <si>
    <t>506-00209</t>
  </si>
  <si>
    <t>Riprap (9 Inch)</t>
  </si>
  <si>
    <t>515-00120</t>
  </si>
  <si>
    <t>Waterproofing (Membrane)</t>
  </si>
  <si>
    <t>601-03030</t>
  </si>
  <si>
    <t>Concrete Class D (Box Culvert)</t>
  </si>
  <si>
    <t>601-40300</t>
  </si>
  <si>
    <t>Structural Concrete Coating</t>
  </si>
  <si>
    <t>602-00020</t>
  </si>
  <si>
    <t>Reinforcing Steel (Epoxy Coated)</t>
  </si>
  <si>
    <t>602-10000</t>
  </si>
  <si>
    <t xml:space="preserve">Drill and Grout Rebar </t>
  </si>
  <si>
    <t>EA</t>
  </si>
  <si>
    <t>603-71407</t>
  </si>
  <si>
    <t>14x7 Foot Concrete Box Culvert (Precast)</t>
  </si>
  <si>
    <t>606-00301</t>
  </si>
  <si>
    <t>Guardrail Type 3 (6-3 Post Spacing)</t>
  </si>
  <si>
    <t>606-01370</t>
  </si>
  <si>
    <t>Transition Type 3G</t>
  </si>
  <si>
    <t>606-01380</t>
  </si>
  <si>
    <t>Transition Type 3H</t>
  </si>
  <si>
    <t>606-02003</t>
  </si>
  <si>
    <t>End Anchorage (Nonflared)</t>
  </si>
  <si>
    <t>606-10200</t>
  </si>
  <si>
    <t>Bridge Rail (Special)</t>
  </si>
  <si>
    <t>607-11525</t>
  </si>
  <si>
    <t>Fence (Plastic)</t>
  </si>
  <si>
    <t>612-00003</t>
  </si>
  <si>
    <t>Delineator (Type III)</t>
  </si>
  <si>
    <t>614-00216</t>
  </si>
  <si>
    <t>Steel Sign Post (2x2 Inch Tubing)</t>
  </si>
  <si>
    <t>620-00001</t>
  </si>
  <si>
    <t>Field Office (Class 1)</t>
  </si>
  <si>
    <t>620-00020</t>
  </si>
  <si>
    <t>Sanitary Facility</t>
  </si>
  <si>
    <t>621-00411</t>
  </si>
  <si>
    <t>Construction Access</t>
  </si>
  <si>
    <t>625-00000</t>
  </si>
  <si>
    <t>Construction Surveying</t>
  </si>
  <si>
    <t>626-00000</t>
  </si>
  <si>
    <t>Mobilization</t>
  </si>
  <si>
    <t>627-00005</t>
  </si>
  <si>
    <t>Epoxy Pavement Marking</t>
  </si>
  <si>
    <t>GAL</t>
  </si>
  <si>
    <t>630-00000</t>
  </si>
  <si>
    <t>Flagging</t>
  </si>
  <si>
    <t>630-00007</t>
  </si>
  <si>
    <t>Traffic Control Inspection</t>
  </si>
  <si>
    <t>630-00012</t>
  </si>
  <si>
    <t>Traffic Control Management</t>
  </si>
  <si>
    <t>630-80338</t>
  </si>
  <si>
    <t>Barricade (Type 3 M-D) (Temporary)</t>
  </si>
  <si>
    <t>630-80341</t>
  </si>
  <si>
    <t>Construction Traffic Sign (Panel Size A)</t>
  </si>
  <si>
    <t>630-80342</t>
  </si>
  <si>
    <t>Construction Traffic Sign (Panel Size B)</t>
  </si>
  <si>
    <t>630-80355</t>
  </si>
  <si>
    <t>Portable Message Sign Panel</t>
  </si>
  <si>
    <t>630-80440</t>
  </si>
  <si>
    <t xml:space="preserve">Portable Rumble Strips (Temporary) </t>
  </si>
  <si>
    <t>700-70010</t>
  </si>
  <si>
    <t>F/A Minor Contract Revisions</t>
  </si>
  <si>
    <t>F A</t>
  </si>
  <si>
    <t>700-70380</t>
  </si>
  <si>
    <t>F/A Erosion Control</t>
  </si>
  <si>
    <t>BID #7496-23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</si>
</sst>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0" fillId="0" borderId="0" xfId="0" applyNumberFormat="1"/>
    <xf numFmtId="0" fontId="0" fillId="0" borderId="1" xfId="0" applyBorder="1"/>
    <xf numFmtId="0" fontId="0" fillId="0" borderId="2" xfId="0" applyBorder="1"/>
    <xf numFmtId="44" fontId="2" fillId="0" borderId="2" xfId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44" fontId="2" fillId="0" borderId="6" xfId="1" applyFont="1" applyBorder="1"/>
    <xf numFmtId="0" fontId="0" fillId="0" borderId="7" xfId="0" applyBorder="1"/>
    <xf numFmtId="0" fontId="0" fillId="0" borderId="8" xfId="0" applyBorder="1"/>
    <xf numFmtId="44" fontId="2" fillId="0" borderId="0" xfId="1" applyFont="1" applyBorder="1"/>
    <xf numFmtId="0" fontId="0" fillId="0" borderId="9" xfId="0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/>
    <xf numFmtId="0" fontId="0" fillId="0" borderId="11" xfId="0" applyBorder="1"/>
    <xf numFmtId="44" fontId="2" fillId="0" borderId="11" xfId="1" applyFont="1" applyBorder="1"/>
    <xf numFmtId="0" fontId="0" fillId="0" borderId="12" xfId="0" applyBorder="1"/>
    <xf numFmtId="0" fontId="5" fillId="0" borderId="13" xfId="0" applyFont="1" applyBorder="1"/>
    <xf numFmtId="0" fontId="5" fillId="0" borderId="14" xfId="0" applyFont="1" applyBorder="1"/>
    <xf numFmtId="0" fontId="5" fillId="0" borderId="14" xfId="0" applyFont="1" applyBorder="1" applyAlignment="1">
      <alignment horizontal="center"/>
    </xf>
    <xf numFmtId="44" fontId="5" fillId="0" borderId="14" xfId="1" applyFont="1" applyBorder="1"/>
    <xf numFmtId="0" fontId="5" fillId="0" borderId="15" xfId="0" applyFont="1" applyBorder="1"/>
    <xf numFmtId="0" fontId="2" fillId="0" borderId="0" xfId="0" applyFont="1"/>
    <xf numFmtId="0" fontId="0" fillId="0" borderId="16" xfId="0" applyBorder="1"/>
    <xf numFmtId="0" fontId="0" fillId="0" borderId="17" xfId="0" applyBorder="1"/>
    <xf numFmtId="44" fontId="0" fillId="0" borderId="17" xfId="1" applyFont="1" applyBorder="1"/>
    <xf numFmtId="44" fontId="0" fillId="0" borderId="18" xfId="0" applyNumberFormat="1" applyBorder="1"/>
    <xf numFmtId="44" fontId="0" fillId="0" borderId="1" xfId="0" applyNumberFormat="1" applyBorder="1"/>
    <xf numFmtId="44" fontId="2" fillId="0" borderId="0" xfId="0" applyNumberFormat="1" applyFont="1"/>
    <xf numFmtId="44" fontId="5" fillId="0" borderId="0" xfId="1" applyFont="1" applyBorder="1" applyAlignment="1">
      <alignment vertical="center"/>
    </xf>
    <xf numFmtId="44" fontId="5" fillId="0" borderId="21" xfId="0" applyNumberFormat="1" applyFont="1" applyBorder="1" applyAlignment="1">
      <alignment vertical="center"/>
    </xf>
    <xf numFmtId="44" fontId="0" fillId="0" borderId="0" xfId="1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44" fontId="5" fillId="0" borderId="19" xfId="1" applyFont="1" applyBorder="1" applyAlignment="1">
      <alignment horizontal="right" vertical="center"/>
    </xf>
    <xf numFmtId="44" fontId="5" fillId="0" borderId="20" xfId="1" applyFont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1">
    <dxf>
      <numFmt numFmtId="164" formatCode="&quot;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335280</xdr:colOff>
      <xdr:row>0</xdr:row>
      <xdr:rowOff>144780</xdr:rowOff>
    </xdr:from>
    <xdr:to>
      <xdr:col>9</xdr:col>
      <xdr:colOff>692226</xdr:colOff>
      <xdr:row>6</xdr:row>
      <xdr:rowOff>21740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BB3685-4F89-4BB0-A39D-24A096FB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0320" y="144780"/>
          <a:ext cx="1275791" cy="1294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C139-CA03-4056-AE07-5EE346845318}">
  <dimension ref="A1:Q88"/>
  <sheetViews>
    <sheetView tabSelected="1" topLeftCell="A49" workbookViewId="0">
      <selection activeCell="M12" sqref="M12"/>
    </sheetView>
  </sheetViews>
  <sheetFormatPr defaultRowHeight="15" x14ac:dyDescent="0.25"/>
  <cols>
    <col min="1" max="1" width="3.42578125" customWidth="1"/>
    <col min="2" max="2" width="18.5703125" customWidth="1"/>
    <col min="3" max="3" width="55.140625" bestFit="1" customWidth="1"/>
    <col min="4" max="4" width="14.140625" customWidth="1"/>
    <col min="5" max="6" width="13.140625" customWidth="1"/>
    <col min="7" max="7" width="14.5703125" customWidth="1"/>
    <col min="8" max="8" width="11.5703125" customWidth="1"/>
    <col min="9" max="9" width="13.42578125" style="35" bestFit="1" customWidth="1"/>
    <col min="10" max="10" width="14.5703125" customWidth="1"/>
    <col min="11" max="11" width="2.5703125" customWidth="1"/>
    <col min="12" max="14" width="16.140625" customWidth="1"/>
    <col min="16" max="16" width="12.42578125" customWidth="1"/>
    <col min="17" max="17" width="16.140625" bestFit="1" customWidth="1"/>
  </cols>
  <sheetData>
    <row r="1" spans="1:17" ht="15.75" thickBot="1" x14ac:dyDescent="0.3">
      <c r="A1" s="2"/>
      <c r="B1" s="3"/>
      <c r="C1" s="3"/>
      <c r="D1" s="3"/>
      <c r="E1" s="3"/>
      <c r="F1" s="3"/>
      <c r="G1" s="3"/>
      <c r="H1" s="3"/>
      <c r="I1" s="4"/>
      <c r="J1" s="3"/>
      <c r="K1" s="5"/>
    </row>
    <row r="2" spans="1:17" x14ac:dyDescent="0.25">
      <c r="A2" s="6"/>
      <c r="B2" s="7"/>
      <c r="C2" s="8"/>
      <c r="D2" s="8"/>
      <c r="E2" s="8"/>
      <c r="F2" s="8"/>
      <c r="G2" s="8"/>
      <c r="H2" s="8"/>
      <c r="I2" s="9"/>
      <c r="J2" s="10"/>
      <c r="K2" s="2"/>
    </row>
    <row r="3" spans="1:17" x14ac:dyDescent="0.25">
      <c r="A3" s="6"/>
      <c r="B3" s="11"/>
      <c r="I3" s="12"/>
      <c r="J3" s="13"/>
      <c r="K3" s="2"/>
    </row>
    <row r="4" spans="1:17" ht="30" customHeight="1" x14ac:dyDescent="0.25">
      <c r="A4" s="6"/>
      <c r="B4" s="11"/>
      <c r="C4" s="36" t="s">
        <v>0</v>
      </c>
      <c r="D4" s="36"/>
      <c r="E4" s="14"/>
      <c r="F4" s="14"/>
      <c r="G4" s="37"/>
      <c r="H4" s="37"/>
      <c r="I4" s="12"/>
      <c r="J4" s="13"/>
      <c r="K4" s="2"/>
    </row>
    <row r="5" spans="1:17" ht="30" customHeight="1" x14ac:dyDescent="0.25">
      <c r="A5" s="6"/>
      <c r="B5" s="11"/>
      <c r="C5" s="15" t="s">
        <v>158</v>
      </c>
      <c r="D5" s="16"/>
      <c r="E5" s="16"/>
      <c r="F5" s="16"/>
      <c r="G5" s="38">
        <v>45134</v>
      </c>
      <c r="H5" s="39"/>
      <c r="I5" s="12"/>
      <c r="J5" s="13"/>
      <c r="K5" s="2"/>
    </row>
    <row r="6" spans="1:17" ht="8.1" customHeight="1" thickBot="1" x14ac:dyDescent="0.3">
      <c r="A6" s="6"/>
      <c r="B6" s="17"/>
      <c r="C6" s="18"/>
      <c r="D6" s="18"/>
      <c r="E6" s="18"/>
      <c r="F6" s="18"/>
      <c r="G6" s="18"/>
      <c r="H6" s="18"/>
      <c r="I6" s="19"/>
      <c r="J6" s="20"/>
      <c r="K6" s="2"/>
    </row>
    <row r="7" spans="1:17" x14ac:dyDescent="0.25">
      <c r="A7" s="6"/>
      <c r="B7" s="21" t="s">
        <v>1</v>
      </c>
      <c r="C7" s="22" t="s">
        <v>2</v>
      </c>
      <c r="D7" s="22" t="s">
        <v>3</v>
      </c>
      <c r="E7" s="23" t="s">
        <v>4</v>
      </c>
      <c r="F7" s="23" t="s">
        <v>5</v>
      </c>
      <c r="G7" s="23" t="s">
        <v>6</v>
      </c>
      <c r="H7" s="22" t="s">
        <v>7</v>
      </c>
      <c r="I7" s="24" t="s">
        <v>8</v>
      </c>
      <c r="J7" s="25" t="s">
        <v>9</v>
      </c>
      <c r="K7" s="2"/>
      <c r="M7" s="26"/>
      <c r="N7" s="26"/>
    </row>
    <row r="8" spans="1:17" x14ac:dyDescent="0.25">
      <c r="A8" s="6"/>
      <c r="B8" s="27" t="s">
        <v>10</v>
      </c>
      <c r="C8" s="28" t="s">
        <v>11</v>
      </c>
      <c r="D8" s="28" t="s">
        <v>12</v>
      </c>
      <c r="E8" s="28">
        <v>1</v>
      </c>
      <c r="F8" s="28">
        <v>0</v>
      </c>
      <c r="G8" s="28">
        <v>0</v>
      </c>
      <c r="H8" s="28">
        <v>1</v>
      </c>
      <c r="I8" s="29"/>
      <c r="J8" s="30">
        <f>H8*I8</f>
        <v>0</v>
      </c>
      <c r="K8" s="31"/>
      <c r="L8" s="1"/>
      <c r="M8" s="1"/>
      <c r="N8" s="1"/>
      <c r="Q8" s="1"/>
    </row>
    <row r="9" spans="1:17" x14ac:dyDescent="0.25">
      <c r="A9" s="6"/>
      <c r="B9" s="27" t="s">
        <v>13</v>
      </c>
      <c r="C9" s="28" t="s">
        <v>14</v>
      </c>
      <c r="D9" s="28" t="s">
        <v>15</v>
      </c>
      <c r="E9" s="28">
        <v>4</v>
      </c>
      <c r="F9" s="28">
        <v>0</v>
      </c>
      <c r="G9" s="28">
        <v>0</v>
      </c>
      <c r="H9" s="28">
        <v>4</v>
      </c>
      <c r="I9" s="29"/>
      <c r="J9" s="30">
        <f t="shared" ref="J9:J72" si="0">H9*I9</f>
        <v>0</v>
      </c>
      <c r="K9" s="31"/>
      <c r="L9" s="1"/>
      <c r="M9" s="1"/>
      <c r="N9" s="1"/>
      <c r="Q9" s="1"/>
    </row>
    <row r="10" spans="1:17" x14ac:dyDescent="0.25">
      <c r="A10" s="6"/>
      <c r="B10" s="27" t="s">
        <v>16</v>
      </c>
      <c r="C10" s="28" t="s">
        <v>17</v>
      </c>
      <c r="D10" s="28" t="s">
        <v>18</v>
      </c>
      <c r="E10" s="28">
        <v>540</v>
      </c>
      <c r="F10" s="28">
        <v>0</v>
      </c>
      <c r="G10" s="28">
        <v>0</v>
      </c>
      <c r="H10" s="28">
        <v>540</v>
      </c>
      <c r="I10" s="29"/>
      <c r="J10" s="30">
        <f t="shared" si="0"/>
        <v>0</v>
      </c>
      <c r="K10" s="31"/>
      <c r="L10" s="1"/>
      <c r="M10" s="1"/>
      <c r="N10" s="1"/>
    </row>
    <row r="11" spans="1:17" x14ac:dyDescent="0.25">
      <c r="A11" s="6"/>
      <c r="B11" s="27" t="s">
        <v>19</v>
      </c>
      <c r="C11" s="28" t="s">
        <v>20</v>
      </c>
      <c r="D11" s="28" t="s">
        <v>15</v>
      </c>
      <c r="E11" s="28">
        <v>0</v>
      </c>
      <c r="F11" s="28">
        <v>0</v>
      </c>
      <c r="G11" s="28">
        <v>1</v>
      </c>
      <c r="H11" s="28">
        <v>1</v>
      </c>
      <c r="I11" s="29"/>
      <c r="J11" s="30">
        <f t="shared" si="0"/>
        <v>0</v>
      </c>
      <c r="K11" s="31"/>
      <c r="L11" s="1"/>
      <c r="M11" s="1"/>
      <c r="N11" s="1"/>
    </row>
    <row r="12" spans="1:17" x14ac:dyDescent="0.25">
      <c r="A12" s="6"/>
      <c r="B12" s="27" t="s">
        <v>21</v>
      </c>
      <c r="C12" s="28" t="s">
        <v>22</v>
      </c>
      <c r="D12" s="28" t="s">
        <v>15</v>
      </c>
      <c r="E12" s="28">
        <v>2</v>
      </c>
      <c r="F12" s="28">
        <v>0</v>
      </c>
      <c r="G12" s="28">
        <v>0</v>
      </c>
      <c r="H12" s="28">
        <v>2</v>
      </c>
      <c r="I12" s="29"/>
      <c r="J12" s="30">
        <f t="shared" si="0"/>
        <v>0</v>
      </c>
      <c r="K12" s="31"/>
      <c r="L12" s="1"/>
      <c r="M12" s="1"/>
      <c r="N12" s="1"/>
    </row>
    <row r="13" spans="1:17" x14ac:dyDescent="0.25">
      <c r="A13" s="6"/>
      <c r="B13" s="27" t="s">
        <v>23</v>
      </c>
      <c r="C13" s="28" t="s">
        <v>24</v>
      </c>
      <c r="D13" s="28" t="s">
        <v>25</v>
      </c>
      <c r="E13" s="28">
        <v>170</v>
      </c>
      <c r="F13" s="28">
        <v>0</v>
      </c>
      <c r="G13" s="28">
        <v>0</v>
      </c>
      <c r="H13" s="28">
        <v>170</v>
      </c>
      <c r="I13" s="29"/>
      <c r="J13" s="30">
        <f t="shared" si="0"/>
        <v>0</v>
      </c>
      <c r="K13" s="31"/>
      <c r="L13" s="1"/>
      <c r="M13" s="1"/>
      <c r="N13" s="1"/>
    </row>
    <row r="14" spans="1:17" x14ac:dyDescent="0.25">
      <c r="A14" s="6"/>
      <c r="B14" s="27" t="s">
        <v>26</v>
      </c>
      <c r="C14" s="28" t="s">
        <v>27</v>
      </c>
      <c r="D14" s="28" t="s">
        <v>25</v>
      </c>
      <c r="E14" s="28">
        <v>280</v>
      </c>
      <c r="F14" s="28">
        <v>0</v>
      </c>
      <c r="G14" s="28">
        <v>0</v>
      </c>
      <c r="H14" s="28">
        <v>280</v>
      </c>
      <c r="I14" s="29"/>
      <c r="J14" s="30">
        <f t="shared" si="0"/>
        <v>0</v>
      </c>
      <c r="K14" s="31"/>
      <c r="L14" s="1"/>
      <c r="M14" s="1"/>
      <c r="N14" s="1"/>
    </row>
    <row r="15" spans="1:17" x14ac:dyDescent="0.25">
      <c r="A15" s="6"/>
      <c r="B15" s="27" t="s">
        <v>28</v>
      </c>
      <c r="C15" s="28" t="s">
        <v>29</v>
      </c>
      <c r="D15" s="28" t="s">
        <v>30</v>
      </c>
      <c r="E15" s="28">
        <v>20</v>
      </c>
      <c r="F15" s="28">
        <v>0</v>
      </c>
      <c r="G15" s="28">
        <v>0</v>
      </c>
      <c r="H15" s="28">
        <v>20</v>
      </c>
      <c r="I15" s="29"/>
      <c r="J15" s="30">
        <f t="shared" si="0"/>
        <v>0</v>
      </c>
      <c r="K15" s="31"/>
      <c r="L15" s="1"/>
      <c r="M15" s="1"/>
      <c r="N15" s="1"/>
    </row>
    <row r="16" spans="1:17" x14ac:dyDescent="0.25">
      <c r="A16" s="6"/>
      <c r="B16" s="27" t="s">
        <v>31</v>
      </c>
      <c r="C16" s="28" t="s">
        <v>32</v>
      </c>
      <c r="D16" s="28" t="s">
        <v>25</v>
      </c>
      <c r="E16" s="28">
        <v>0</v>
      </c>
      <c r="F16" s="28">
        <v>0</v>
      </c>
      <c r="G16" s="28">
        <v>144</v>
      </c>
      <c r="H16" s="28">
        <v>144</v>
      </c>
      <c r="I16" s="29"/>
      <c r="J16" s="30">
        <f t="shared" si="0"/>
        <v>0</v>
      </c>
      <c r="K16" s="31"/>
      <c r="L16" s="1"/>
      <c r="M16" s="1"/>
      <c r="N16" s="1"/>
    </row>
    <row r="17" spans="1:14" x14ac:dyDescent="0.25">
      <c r="A17" s="6"/>
      <c r="B17" s="27" t="s">
        <v>33</v>
      </c>
      <c r="C17" s="28" t="s">
        <v>34</v>
      </c>
      <c r="D17" s="28" t="s">
        <v>25</v>
      </c>
      <c r="E17" s="28">
        <v>0</v>
      </c>
      <c r="F17" s="28">
        <v>0</v>
      </c>
      <c r="G17" s="28">
        <v>80</v>
      </c>
      <c r="H17" s="28">
        <v>80</v>
      </c>
      <c r="I17" s="29"/>
      <c r="J17" s="30">
        <f t="shared" si="0"/>
        <v>0</v>
      </c>
      <c r="K17" s="31"/>
      <c r="L17" s="1"/>
      <c r="M17" s="1"/>
      <c r="N17" s="1"/>
    </row>
    <row r="18" spans="1:14" x14ac:dyDescent="0.25">
      <c r="A18" s="6"/>
      <c r="B18" s="27" t="s">
        <v>35</v>
      </c>
      <c r="C18" s="28" t="s">
        <v>36</v>
      </c>
      <c r="D18" s="28" t="s">
        <v>25</v>
      </c>
      <c r="E18" s="28">
        <v>0</v>
      </c>
      <c r="F18" s="28">
        <v>0</v>
      </c>
      <c r="G18" s="28">
        <v>40</v>
      </c>
      <c r="H18" s="28">
        <v>40</v>
      </c>
      <c r="I18" s="29"/>
      <c r="J18" s="30">
        <f t="shared" si="0"/>
        <v>0</v>
      </c>
      <c r="K18" s="31"/>
      <c r="L18" s="1"/>
      <c r="M18" s="1"/>
      <c r="N18" s="1"/>
    </row>
    <row r="19" spans="1:14" x14ac:dyDescent="0.25">
      <c r="A19" s="6"/>
      <c r="B19" s="27" t="s">
        <v>37</v>
      </c>
      <c r="C19" s="28" t="s">
        <v>38</v>
      </c>
      <c r="D19" s="28" t="s">
        <v>25</v>
      </c>
      <c r="E19" s="28">
        <v>0</v>
      </c>
      <c r="F19" s="28">
        <v>50</v>
      </c>
      <c r="G19" s="28">
        <v>0</v>
      </c>
      <c r="H19" s="28">
        <v>50</v>
      </c>
      <c r="I19" s="29"/>
      <c r="J19" s="30">
        <f t="shared" si="0"/>
        <v>0</v>
      </c>
      <c r="K19" s="31"/>
      <c r="L19" s="1"/>
      <c r="M19" s="1"/>
      <c r="N19" s="1"/>
    </row>
    <row r="20" spans="1:14" x14ac:dyDescent="0.25">
      <c r="B20" s="27" t="s">
        <v>39</v>
      </c>
      <c r="C20" s="28" t="s">
        <v>40</v>
      </c>
      <c r="D20" s="28" t="s">
        <v>41</v>
      </c>
      <c r="E20" s="28">
        <v>0</v>
      </c>
      <c r="F20" s="28">
        <v>0</v>
      </c>
      <c r="G20" s="28">
        <v>1</v>
      </c>
      <c r="H20" s="28">
        <v>1</v>
      </c>
      <c r="I20" s="29"/>
      <c r="J20" s="30">
        <f t="shared" si="0"/>
        <v>0</v>
      </c>
      <c r="K20" s="1"/>
      <c r="L20" s="1"/>
      <c r="M20" s="1"/>
      <c r="N20" s="1"/>
    </row>
    <row r="21" spans="1:14" x14ac:dyDescent="0.25">
      <c r="B21" s="27" t="s">
        <v>42</v>
      </c>
      <c r="C21" s="28" t="s">
        <v>43</v>
      </c>
      <c r="D21" s="28" t="s">
        <v>25</v>
      </c>
      <c r="E21" s="28">
        <v>45</v>
      </c>
      <c r="F21" s="28">
        <v>0</v>
      </c>
      <c r="G21" s="28">
        <v>0</v>
      </c>
      <c r="H21" s="28">
        <v>45</v>
      </c>
      <c r="I21" s="29"/>
      <c r="J21" s="30">
        <f t="shared" si="0"/>
        <v>0</v>
      </c>
      <c r="K21" s="1"/>
      <c r="L21" s="1"/>
      <c r="M21" s="1"/>
      <c r="N21" s="1"/>
    </row>
    <row r="22" spans="1:14" x14ac:dyDescent="0.25">
      <c r="B22" s="27" t="s">
        <v>44</v>
      </c>
      <c r="C22" s="28" t="s">
        <v>45</v>
      </c>
      <c r="D22" s="28" t="s">
        <v>25</v>
      </c>
      <c r="E22" s="28">
        <v>12</v>
      </c>
      <c r="F22" s="28">
        <v>0</v>
      </c>
      <c r="G22" s="28">
        <v>0</v>
      </c>
      <c r="H22" s="28">
        <v>12</v>
      </c>
      <c r="I22" s="29"/>
      <c r="J22" s="30">
        <f t="shared" si="0"/>
        <v>0</v>
      </c>
      <c r="K22" s="1"/>
      <c r="L22" s="1"/>
      <c r="M22" s="1"/>
      <c r="N22" s="1"/>
    </row>
    <row r="23" spans="1:14" x14ac:dyDescent="0.25">
      <c r="B23" s="27" t="s">
        <v>46</v>
      </c>
      <c r="C23" s="28" t="s">
        <v>47</v>
      </c>
      <c r="D23" s="28" t="s">
        <v>18</v>
      </c>
      <c r="E23" s="28">
        <v>418</v>
      </c>
      <c r="F23" s="28">
        <v>0</v>
      </c>
      <c r="G23" s="28">
        <v>0</v>
      </c>
      <c r="H23" s="28">
        <v>418</v>
      </c>
      <c r="I23" s="29"/>
      <c r="J23" s="30">
        <f t="shared" si="0"/>
        <v>0</v>
      </c>
      <c r="K23" s="1"/>
      <c r="L23" s="1"/>
      <c r="M23" s="1"/>
      <c r="N23" s="1"/>
    </row>
    <row r="24" spans="1:14" x14ac:dyDescent="0.25">
      <c r="B24" s="27" t="s">
        <v>48</v>
      </c>
      <c r="C24" s="28" t="s">
        <v>49</v>
      </c>
      <c r="D24" s="28" t="s">
        <v>50</v>
      </c>
      <c r="E24" s="28">
        <v>100</v>
      </c>
      <c r="F24" s="28">
        <v>0</v>
      </c>
      <c r="G24" s="28">
        <v>0</v>
      </c>
      <c r="H24" s="28">
        <v>100</v>
      </c>
      <c r="I24" s="29"/>
      <c r="J24" s="30">
        <f t="shared" si="0"/>
        <v>0</v>
      </c>
      <c r="K24" s="1"/>
      <c r="L24" s="1"/>
      <c r="M24" s="1"/>
      <c r="N24" s="1"/>
    </row>
    <row r="25" spans="1:14" x14ac:dyDescent="0.25">
      <c r="B25" s="27" t="s">
        <v>51</v>
      </c>
      <c r="C25" s="28" t="s">
        <v>52</v>
      </c>
      <c r="D25" s="28" t="s">
        <v>50</v>
      </c>
      <c r="E25" s="28">
        <v>425</v>
      </c>
      <c r="F25" s="28">
        <v>0</v>
      </c>
      <c r="G25" s="28">
        <v>0</v>
      </c>
      <c r="H25" s="28">
        <v>425</v>
      </c>
      <c r="I25" s="29"/>
      <c r="J25" s="30">
        <f t="shared" si="0"/>
        <v>0</v>
      </c>
      <c r="K25" s="1"/>
      <c r="L25" s="1"/>
      <c r="M25" s="1"/>
      <c r="N25" s="1"/>
    </row>
    <row r="26" spans="1:14" x14ac:dyDescent="0.25">
      <c r="B26" s="27" t="s">
        <v>53</v>
      </c>
      <c r="C26" s="28" t="s">
        <v>54</v>
      </c>
      <c r="D26" s="28" t="s">
        <v>50</v>
      </c>
      <c r="E26" s="28">
        <v>50</v>
      </c>
      <c r="F26" s="28">
        <v>0</v>
      </c>
      <c r="G26" s="28">
        <v>0</v>
      </c>
      <c r="H26" s="28">
        <v>50</v>
      </c>
      <c r="I26" s="29"/>
      <c r="J26" s="30">
        <f t="shared" si="0"/>
        <v>0</v>
      </c>
      <c r="K26" s="1"/>
      <c r="L26" s="1"/>
      <c r="M26" s="1"/>
      <c r="N26" s="1"/>
    </row>
    <row r="27" spans="1:14" x14ac:dyDescent="0.25">
      <c r="B27" s="27" t="s">
        <v>55</v>
      </c>
      <c r="C27" s="28" t="s">
        <v>56</v>
      </c>
      <c r="D27" s="28" t="s">
        <v>15</v>
      </c>
      <c r="E27" s="28">
        <v>1</v>
      </c>
      <c r="F27" s="28">
        <v>0</v>
      </c>
      <c r="G27" s="28">
        <v>0</v>
      </c>
      <c r="H27" s="28">
        <v>1</v>
      </c>
      <c r="I27" s="29"/>
      <c r="J27" s="30">
        <f t="shared" si="0"/>
        <v>0</v>
      </c>
      <c r="K27" s="1"/>
      <c r="L27" s="1"/>
      <c r="M27" s="1"/>
      <c r="N27" s="1"/>
    </row>
    <row r="28" spans="1:14" x14ac:dyDescent="0.25">
      <c r="B28" s="27" t="s">
        <v>57</v>
      </c>
      <c r="C28" s="28" t="s">
        <v>58</v>
      </c>
      <c r="D28" s="28" t="s">
        <v>15</v>
      </c>
      <c r="E28" s="28">
        <v>1</v>
      </c>
      <c r="F28" s="28">
        <v>0</v>
      </c>
      <c r="G28" s="28">
        <v>0</v>
      </c>
      <c r="H28" s="28">
        <v>1</v>
      </c>
      <c r="I28" s="29"/>
      <c r="J28" s="30">
        <f t="shared" si="0"/>
        <v>0</v>
      </c>
      <c r="K28" s="1"/>
      <c r="L28" s="1"/>
      <c r="M28" s="1"/>
      <c r="N28" s="1"/>
    </row>
    <row r="29" spans="1:14" x14ac:dyDescent="0.25">
      <c r="B29" s="27" t="s">
        <v>59</v>
      </c>
      <c r="C29" s="28" t="s">
        <v>60</v>
      </c>
      <c r="D29" s="28" t="s">
        <v>15</v>
      </c>
      <c r="E29" s="28">
        <v>2</v>
      </c>
      <c r="F29" s="28">
        <v>0</v>
      </c>
      <c r="G29" s="28">
        <v>0</v>
      </c>
      <c r="H29" s="28">
        <v>2</v>
      </c>
      <c r="I29" s="29"/>
      <c r="J29" s="30">
        <f t="shared" si="0"/>
        <v>0</v>
      </c>
      <c r="K29" s="1"/>
      <c r="L29" s="1"/>
      <c r="M29" s="1"/>
      <c r="N29" s="1"/>
    </row>
    <row r="30" spans="1:14" x14ac:dyDescent="0.25">
      <c r="B30" s="27" t="s">
        <v>61</v>
      </c>
      <c r="C30" s="28" t="s">
        <v>62</v>
      </c>
      <c r="D30" s="28" t="s">
        <v>63</v>
      </c>
      <c r="E30" s="28">
        <v>20</v>
      </c>
      <c r="F30" s="28">
        <v>0</v>
      </c>
      <c r="G30" s="28">
        <v>0</v>
      </c>
      <c r="H30" s="28">
        <v>20</v>
      </c>
      <c r="I30" s="29"/>
      <c r="J30" s="30">
        <f t="shared" si="0"/>
        <v>0</v>
      </c>
      <c r="K30" s="1"/>
      <c r="L30" s="1"/>
      <c r="M30" s="1"/>
      <c r="N30" s="1"/>
    </row>
    <row r="31" spans="1:14" x14ac:dyDescent="0.25">
      <c r="B31" s="27" t="s">
        <v>64</v>
      </c>
      <c r="C31" s="28" t="s">
        <v>65</v>
      </c>
      <c r="D31" s="28" t="s">
        <v>41</v>
      </c>
      <c r="E31" s="28">
        <v>0</v>
      </c>
      <c r="F31" s="28">
        <v>1</v>
      </c>
      <c r="G31" s="28">
        <v>0</v>
      </c>
      <c r="H31" s="28">
        <v>1</v>
      </c>
      <c r="I31" s="29"/>
      <c r="J31" s="30">
        <f t="shared" si="0"/>
        <v>0</v>
      </c>
      <c r="K31" s="1"/>
      <c r="L31" s="1"/>
      <c r="M31" s="1"/>
      <c r="N31" s="1"/>
    </row>
    <row r="32" spans="1:14" x14ac:dyDescent="0.25">
      <c r="B32" s="27" t="s">
        <v>66</v>
      </c>
      <c r="C32" s="28" t="s">
        <v>67</v>
      </c>
      <c r="D32" s="28" t="s">
        <v>15</v>
      </c>
      <c r="E32" s="28">
        <v>2</v>
      </c>
      <c r="F32" s="28">
        <v>0</v>
      </c>
      <c r="G32" s="28">
        <v>0</v>
      </c>
      <c r="H32" s="28">
        <v>2</v>
      </c>
      <c r="I32" s="29"/>
      <c r="J32" s="30">
        <f t="shared" si="0"/>
        <v>0</v>
      </c>
      <c r="K32" s="1"/>
      <c r="L32" s="1"/>
      <c r="M32" s="1"/>
      <c r="N32" s="1"/>
    </row>
    <row r="33" spans="2:14" x14ac:dyDescent="0.25">
      <c r="B33" s="27" t="s">
        <v>68</v>
      </c>
      <c r="C33" s="28" t="s">
        <v>69</v>
      </c>
      <c r="D33" s="28" t="s">
        <v>12</v>
      </c>
      <c r="E33" s="28">
        <v>1</v>
      </c>
      <c r="F33" s="28">
        <v>0</v>
      </c>
      <c r="G33" s="28">
        <v>0</v>
      </c>
      <c r="H33" s="28">
        <v>1</v>
      </c>
      <c r="I33" s="29"/>
      <c r="J33" s="30">
        <f t="shared" si="0"/>
        <v>0</v>
      </c>
      <c r="K33" s="1"/>
      <c r="L33" s="1"/>
      <c r="M33" s="1"/>
      <c r="N33" s="1"/>
    </row>
    <row r="34" spans="2:14" x14ac:dyDescent="0.25">
      <c r="B34" s="27" t="s">
        <v>70</v>
      </c>
      <c r="C34" s="28" t="s">
        <v>71</v>
      </c>
      <c r="D34" s="28" t="s">
        <v>72</v>
      </c>
      <c r="E34" s="28">
        <v>27</v>
      </c>
      <c r="F34" s="28">
        <v>0</v>
      </c>
      <c r="G34" s="28">
        <v>0</v>
      </c>
      <c r="H34" s="28">
        <v>27</v>
      </c>
      <c r="I34" s="29"/>
      <c r="J34" s="30">
        <f t="shared" si="0"/>
        <v>0</v>
      </c>
      <c r="K34" s="1"/>
      <c r="L34" s="1"/>
      <c r="M34" s="1"/>
      <c r="N34" s="1"/>
    </row>
    <row r="35" spans="2:14" x14ac:dyDescent="0.25">
      <c r="B35" s="27" t="s">
        <v>73</v>
      </c>
      <c r="C35" s="28" t="s">
        <v>74</v>
      </c>
      <c r="D35" s="28" t="s">
        <v>25</v>
      </c>
      <c r="E35" s="28">
        <v>6</v>
      </c>
      <c r="F35" s="28">
        <v>0</v>
      </c>
      <c r="G35" s="28">
        <v>0</v>
      </c>
      <c r="H35" s="28">
        <v>6</v>
      </c>
      <c r="I35" s="29"/>
      <c r="J35" s="30">
        <f t="shared" si="0"/>
        <v>0</v>
      </c>
      <c r="K35" s="1"/>
      <c r="L35" s="1"/>
      <c r="M35" s="1"/>
      <c r="N35" s="1"/>
    </row>
    <row r="36" spans="2:14" x14ac:dyDescent="0.25">
      <c r="B36" s="27" t="s">
        <v>75</v>
      </c>
      <c r="C36" s="28" t="s">
        <v>76</v>
      </c>
      <c r="D36" s="28" t="s">
        <v>72</v>
      </c>
      <c r="E36" s="28">
        <v>18</v>
      </c>
      <c r="F36" s="28">
        <v>0</v>
      </c>
      <c r="G36" s="28">
        <v>0</v>
      </c>
      <c r="H36" s="28">
        <v>18</v>
      </c>
      <c r="I36" s="29"/>
      <c r="J36" s="30">
        <f t="shared" si="0"/>
        <v>0</v>
      </c>
      <c r="K36" s="1"/>
      <c r="L36" s="1"/>
      <c r="M36" s="1"/>
      <c r="N36" s="1"/>
    </row>
    <row r="37" spans="2:14" x14ac:dyDescent="0.25">
      <c r="B37" s="27" t="s">
        <v>77</v>
      </c>
      <c r="C37" s="28" t="s">
        <v>78</v>
      </c>
      <c r="D37" s="28" t="s">
        <v>72</v>
      </c>
      <c r="E37" s="28">
        <v>1</v>
      </c>
      <c r="F37" s="28">
        <v>0</v>
      </c>
      <c r="G37" s="28">
        <v>0</v>
      </c>
      <c r="H37" s="28">
        <v>1</v>
      </c>
      <c r="I37" s="29"/>
      <c r="J37" s="30">
        <f t="shared" si="0"/>
        <v>0</v>
      </c>
      <c r="K37" s="1"/>
      <c r="L37" s="1"/>
      <c r="M37" s="1"/>
      <c r="N37" s="1"/>
    </row>
    <row r="38" spans="2:14" x14ac:dyDescent="0.25">
      <c r="B38" s="27" t="s">
        <v>79</v>
      </c>
      <c r="C38" s="28" t="s">
        <v>80</v>
      </c>
      <c r="D38" s="28" t="s">
        <v>81</v>
      </c>
      <c r="E38" s="28">
        <v>0.1</v>
      </c>
      <c r="F38" s="28">
        <v>0</v>
      </c>
      <c r="G38" s="28">
        <v>0</v>
      </c>
      <c r="H38" s="28">
        <v>0.1</v>
      </c>
      <c r="I38" s="29"/>
      <c r="J38" s="30">
        <f t="shared" si="0"/>
        <v>0</v>
      </c>
      <c r="K38" s="1"/>
      <c r="L38" s="1"/>
      <c r="M38" s="1"/>
      <c r="N38" s="1"/>
    </row>
    <row r="39" spans="2:14" x14ac:dyDescent="0.25">
      <c r="B39" s="27" t="s">
        <v>82</v>
      </c>
      <c r="C39" s="28" t="s">
        <v>83</v>
      </c>
      <c r="D39" s="28" t="s">
        <v>81</v>
      </c>
      <c r="E39" s="28">
        <v>0.1</v>
      </c>
      <c r="F39" s="28">
        <v>0</v>
      </c>
      <c r="G39" s="28">
        <v>0</v>
      </c>
      <c r="H39" s="28">
        <v>0.1</v>
      </c>
      <c r="I39" s="29"/>
      <c r="J39" s="30">
        <f t="shared" si="0"/>
        <v>0</v>
      </c>
      <c r="K39" s="1"/>
      <c r="L39" s="1"/>
      <c r="M39" s="1"/>
      <c r="N39" s="1"/>
    </row>
    <row r="40" spans="2:14" x14ac:dyDescent="0.25">
      <c r="B40" s="27" t="s">
        <v>84</v>
      </c>
      <c r="C40" s="28" t="s">
        <v>85</v>
      </c>
      <c r="D40" s="28" t="s">
        <v>72</v>
      </c>
      <c r="E40" s="28">
        <v>18</v>
      </c>
      <c r="F40" s="28">
        <v>0</v>
      </c>
      <c r="G40" s="28">
        <v>0</v>
      </c>
      <c r="H40" s="28">
        <v>18</v>
      </c>
      <c r="I40" s="29"/>
      <c r="J40" s="30">
        <f t="shared" si="0"/>
        <v>0</v>
      </c>
      <c r="K40" s="1"/>
      <c r="L40" s="1"/>
      <c r="M40" s="1"/>
      <c r="N40" s="1"/>
    </row>
    <row r="41" spans="2:14" x14ac:dyDescent="0.25">
      <c r="B41" s="27" t="s">
        <v>86</v>
      </c>
      <c r="C41" s="28" t="s">
        <v>87</v>
      </c>
      <c r="D41" s="28" t="s">
        <v>18</v>
      </c>
      <c r="E41" s="28">
        <v>225</v>
      </c>
      <c r="F41" s="28">
        <v>0</v>
      </c>
      <c r="G41" s="28">
        <v>0</v>
      </c>
      <c r="H41" s="28">
        <v>225</v>
      </c>
      <c r="I41" s="29"/>
      <c r="J41" s="30">
        <f t="shared" si="0"/>
        <v>0</v>
      </c>
      <c r="K41" s="1"/>
      <c r="L41" s="1"/>
      <c r="M41" s="1"/>
      <c r="N41" s="1"/>
    </row>
    <row r="42" spans="2:14" x14ac:dyDescent="0.25">
      <c r="B42" s="27" t="s">
        <v>88</v>
      </c>
      <c r="C42" s="28" t="s">
        <v>89</v>
      </c>
      <c r="D42" s="28" t="s">
        <v>90</v>
      </c>
      <c r="E42" s="28">
        <v>260</v>
      </c>
      <c r="F42" s="28">
        <v>0</v>
      </c>
      <c r="G42" s="28">
        <v>0</v>
      </c>
      <c r="H42" s="28">
        <v>260</v>
      </c>
      <c r="I42" s="29"/>
      <c r="J42" s="30">
        <f t="shared" si="0"/>
        <v>0</v>
      </c>
      <c r="K42" s="1"/>
      <c r="L42" s="1"/>
      <c r="M42" s="1"/>
      <c r="N42" s="1"/>
    </row>
    <row r="43" spans="2:14" x14ac:dyDescent="0.25">
      <c r="B43" s="27" t="s">
        <v>91</v>
      </c>
      <c r="C43" s="28" t="s">
        <v>92</v>
      </c>
      <c r="D43" s="28" t="s">
        <v>90</v>
      </c>
      <c r="E43" s="28">
        <v>122</v>
      </c>
      <c r="F43" s="28">
        <v>0</v>
      </c>
      <c r="G43" s="28">
        <v>0</v>
      </c>
      <c r="H43" s="28">
        <v>122</v>
      </c>
      <c r="I43" s="29"/>
      <c r="J43" s="30">
        <f t="shared" si="0"/>
        <v>0</v>
      </c>
      <c r="K43" s="1"/>
      <c r="L43" s="1"/>
      <c r="M43" s="1"/>
      <c r="N43" s="1"/>
    </row>
    <row r="44" spans="2:14" x14ac:dyDescent="0.25">
      <c r="B44" s="27" t="s">
        <v>93</v>
      </c>
      <c r="C44" s="28" t="s">
        <v>94</v>
      </c>
      <c r="D44" s="28" t="s">
        <v>25</v>
      </c>
      <c r="E44" s="28">
        <v>0</v>
      </c>
      <c r="F44" s="28">
        <v>130</v>
      </c>
      <c r="G44" s="28">
        <v>0</v>
      </c>
      <c r="H44" s="28">
        <v>130</v>
      </c>
      <c r="I44" s="29"/>
      <c r="J44" s="30">
        <f t="shared" si="0"/>
        <v>0</v>
      </c>
      <c r="K44" s="1"/>
      <c r="L44" s="1"/>
      <c r="M44" s="1"/>
      <c r="N44" s="1"/>
    </row>
    <row r="45" spans="2:14" x14ac:dyDescent="0.25">
      <c r="B45" s="27" t="s">
        <v>95</v>
      </c>
      <c r="C45" s="28" t="s">
        <v>96</v>
      </c>
      <c r="D45" s="28" t="s">
        <v>18</v>
      </c>
      <c r="E45" s="28">
        <v>0</v>
      </c>
      <c r="F45" s="28">
        <v>0</v>
      </c>
      <c r="G45" s="28">
        <v>65</v>
      </c>
      <c r="H45" s="28">
        <v>65</v>
      </c>
      <c r="I45" s="29"/>
      <c r="J45" s="30">
        <f t="shared" si="0"/>
        <v>0</v>
      </c>
      <c r="K45" s="1"/>
      <c r="L45" s="32"/>
      <c r="M45" s="1"/>
      <c r="N45" s="1"/>
    </row>
    <row r="46" spans="2:14" x14ac:dyDescent="0.25">
      <c r="B46" s="27" t="s">
        <v>97</v>
      </c>
      <c r="C46" s="28" t="s">
        <v>98</v>
      </c>
      <c r="D46" s="28" t="s">
        <v>25</v>
      </c>
      <c r="E46" s="28">
        <v>0</v>
      </c>
      <c r="F46" s="28">
        <v>0</v>
      </c>
      <c r="G46" s="28">
        <v>36</v>
      </c>
      <c r="H46" s="28">
        <v>36</v>
      </c>
      <c r="I46" s="29"/>
      <c r="J46" s="30">
        <f t="shared" si="0"/>
        <v>0</v>
      </c>
      <c r="K46" s="1"/>
      <c r="L46" s="1"/>
      <c r="M46" s="1"/>
      <c r="N46" s="1"/>
    </row>
    <row r="47" spans="2:14" x14ac:dyDescent="0.25">
      <c r="B47" s="27" t="s">
        <v>99</v>
      </c>
      <c r="C47" s="28" t="s">
        <v>100</v>
      </c>
      <c r="D47" s="28" t="s">
        <v>18</v>
      </c>
      <c r="E47" s="28">
        <v>0</v>
      </c>
      <c r="F47" s="28">
        <v>0</v>
      </c>
      <c r="G47" s="28">
        <v>50</v>
      </c>
      <c r="H47" s="28">
        <v>50</v>
      </c>
      <c r="I47" s="29"/>
      <c r="J47" s="30">
        <f t="shared" si="0"/>
        <v>0</v>
      </c>
      <c r="K47" s="1"/>
      <c r="L47" s="1"/>
      <c r="M47" s="1"/>
      <c r="N47" s="1"/>
    </row>
    <row r="48" spans="2:14" x14ac:dyDescent="0.25">
      <c r="B48" s="27" t="s">
        <v>101</v>
      </c>
      <c r="C48" s="28" t="s">
        <v>102</v>
      </c>
      <c r="D48" s="28" t="s">
        <v>72</v>
      </c>
      <c r="E48" s="28">
        <v>0</v>
      </c>
      <c r="F48" s="28">
        <v>0</v>
      </c>
      <c r="G48" s="28">
        <v>3525</v>
      </c>
      <c r="H48" s="28">
        <v>3525</v>
      </c>
      <c r="I48" s="29"/>
      <c r="J48" s="30">
        <f t="shared" si="0"/>
        <v>0</v>
      </c>
      <c r="K48" s="1"/>
      <c r="L48" s="1"/>
      <c r="M48" s="1"/>
      <c r="N48" s="1"/>
    </row>
    <row r="49" spans="2:14" x14ac:dyDescent="0.25">
      <c r="B49" s="27" t="s">
        <v>103</v>
      </c>
      <c r="C49" s="28" t="s">
        <v>104</v>
      </c>
      <c r="D49" s="28" t="s">
        <v>105</v>
      </c>
      <c r="E49" s="28">
        <v>0</v>
      </c>
      <c r="F49" s="28">
        <v>0</v>
      </c>
      <c r="G49" s="28">
        <v>140</v>
      </c>
      <c r="H49" s="28">
        <v>140</v>
      </c>
      <c r="I49" s="29"/>
      <c r="J49" s="30">
        <f t="shared" si="0"/>
        <v>0</v>
      </c>
      <c r="K49" s="1"/>
      <c r="L49" s="1"/>
      <c r="M49" s="1"/>
      <c r="N49" s="1"/>
    </row>
    <row r="50" spans="2:14" x14ac:dyDescent="0.25">
      <c r="B50" s="27" t="s">
        <v>106</v>
      </c>
      <c r="C50" s="28" t="s">
        <v>107</v>
      </c>
      <c r="D50" s="28" t="s">
        <v>50</v>
      </c>
      <c r="E50" s="28">
        <v>0</v>
      </c>
      <c r="F50" s="28">
        <v>0</v>
      </c>
      <c r="G50" s="28">
        <v>33</v>
      </c>
      <c r="H50" s="28">
        <v>33</v>
      </c>
      <c r="I50" s="29"/>
      <c r="J50" s="30">
        <f t="shared" si="0"/>
        <v>0</v>
      </c>
      <c r="K50" s="1"/>
      <c r="L50" s="1"/>
      <c r="M50" s="1"/>
      <c r="N50" s="1"/>
    </row>
    <row r="51" spans="2:14" x14ac:dyDescent="0.25">
      <c r="B51" s="27" t="s">
        <v>108</v>
      </c>
      <c r="C51" s="28" t="s">
        <v>109</v>
      </c>
      <c r="D51" s="28" t="s">
        <v>50</v>
      </c>
      <c r="E51" s="28">
        <v>18.75</v>
      </c>
      <c r="F51" s="28">
        <v>0</v>
      </c>
      <c r="G51" s="28">
        <v>0</v>
      </c>
      <c r="H51" s="28">
        <v>18.75</v>
      </c>
      <c r="I51" s="29"/>
      <c r="J51" s="30">
        <f t="shared" si="0"/>
        <v>0</v>
      </c>
      <c r="K51" s="1"/>
      <c r="L51" s="1"/>
      <c r="M51" s="1"/>
      <c r="N51" s="1"/>
    </row>
    <row r="52" spans="2:14" x14ac:dyDescent="0.25">
      <c r="B52" s="27" t="s">
        <v>110</v>
      </c>
      <c r="C52" s="28" t="s">
        <v>111</v>
      </c>
      <c r="D52" s="28" t="s">
        <v>15</v>
      </c>
      <c r="E52" s="28">
        <v>1</v>
      </c>
      <c r="F52" s="28">
        <v>0</v>
      </c>
      <c r="G52" s="28">
        <v>0</v>
      </c>
      <c r="H52" s="28">
        <v>1</v>
      </c>
      <c r="I52" s="29"/>
      <c r="J52" s="30">
        <f t="shared" si="0"/>
        <v>0</v>
      </c>
      <c r="K52" s="1"/>
      <c r="L52" s="1"/>
      <c r="M52" s="1"/>
      <c r="N52" s="1"/>
    </row>
    <row r="53" spans="2:14" x14ac:dyDescent="0.25">
      <c r="B53" s="27" t="s">
        <v>112</v>
      </c>
      <c r="C53" s="28" t="s">
        <v>113</v>
      </c>
      <c r="D53" s="28" t="s">
        <v>15</v>
      </c>
      <c r="E53" s="28">
        <v>1</v>
      </c>
      <c r="F53" s="28">
        <v>0</v>
      </c>
      <c r="G53" s="28">
        <v>0</v>
      </c>
      <c r="H53" s="28">
        <v>1</v>
      </c>
      <c r="I53" s="29"/>
      <c r="J53" s="30">
        <f t="shared" si="0"/>
        <v>0</v>
      </c>
      <c r="K53" s="1"/>
      <c r="L53" s="1"/>
      <c r="M53" s="1"/>
      <c r="N53" s="1"/>
    </row>
    <row r="54" spans="2:14" x14ac:dyDescent="0.25">
      <c r="B54" s="27" t="s">
        <v>114</v>
      </c>
      <c r="C54" s="28" t="s">
        <v>115</v>
      </c>
      <c r="D54" s="28" t="s">
        <v>15</v>
      </c>
      <c r="E54" s="28">
        <v>2</v>
      </c>
      <c r="F54" s="28">
        <v>0</v>
      </c>
      <c r="G54" s="28">
        <v>0</v>
      </c>
      <c r="H54" s="28">
        <v>2</v>
      </c>
      <c r="I54" s="29"/>
      <c r="J54" s="30">
        <f t="shared" si="0"/>
        <v>0</v>
      </c>
      <c r="K54" s="1"/>
      <c r="L54" s="1"/>
      <c r="M54" s="1"/>
      <c r="N54" s="1"/>
    </row>
    <row r="55" spans="2:14" x14ac:dyDescent="0.25">
      <c r="B55" s="27" t="s">
        <v>116</v>
      </c>
      <c r="C55" s="28" t="s">
        <v>117</v>
      </c>
      <c r="D55" s="28" t="s">
        <v>50</v>
      </c>
      <c r="E55" s="28">
        <v>0</v>
      </c>
      <c r="F55" s="28">
        <v>0</v>
      </c>
      <c r="G55" s="28">
        <v>48</v>
      </c>
      <c r="H55" s="28">
        <v>48</v>
      </c>
      <c r="I55" s="29"/>
      <c r="J55" s="30">
        <f t="shared" si="0"/>
        <v>0</v>
      </c>
      <c r="K55" s="1"/>
      <c r="L55" s="1"/>
      <c r="M55" s="1"/>
      <c r="N55" s="1"/>
    </row>
    <row r="56" spans="2:14" x14ac:dyDescent="0.25">
      <c r="B56" s="27" t="s">
        <v>118</v>
      </c>
      <c r="C56" s="28" t="s">
        <v>119</v>
      </c>
      <c r="D56" s="28" t="s">
        <v>50</v>
      </c>
      <c r="E56" s="28">
        <v>760</v>
      </c>
      <c r="F56" s="28">
        <v>0</v>
      </c>
      <c r="G56" s="28">
        <v>0</v>
      </c>
      <c r="H56" s="28">
        <v>760</v>
      </c>
      <c r="I56" s="29"/>
      <c r="J56" s="30">
        <f t="shared" si="0"/>
        <v>0</v>
      </c>
      <c r="K56" s="1"/>
      <c r="L56" s="1"/>
      <c r="M56" s="1"/>
      <c r="N56" s="1"/>
    </row>
    <row r="57" spans="2:14" x14ac:dyDescent="0.25">
      <c r="B57" s="27" t="s">
        <v>120</v>
      </c>
      <c r="C57" s="28" t="s">
        <v>121</v>
      </c>
      <c r="D57" s="28" t="s">
        <v>15</v>
      </c>
      <c r="E57" s="28">
        <v>4</v>
      </c>
      <c r="F57" s="28">
        <v>0</v>
      </c>
      <c r="G57" s="28">
        <v>0</v>
      </c>
      <c r="H57" s="28">
        <v>4</v>
      </c>
      <c r="I57" s="29"/>
      <c r="J57" s="30">
        <f t="shared" si="0"/>
        <v>0</v>
      </c>
      <c r="K57" s="1"/>
      <c r="L57" s="1"/>
      <c r="M57" s="1"/>
      <c r="N57" s="1"/>
    </row>
    <row r="58" spans="2:14" x14ac:dyDescent="0.25">
      <c r="B58" s="27" t="s">
        <v>122</v>
      </c>
      <c r="C58" s="28" t="s">
        <v>123</v>
      </c>
      <c r="D58" s="28" t="s">
        <v>50</v>
      </c>
      <c r="E58" s="28">
        <v>18</v>
      </c>
      <c r="F58" s="28">
        <v>0</v>
      </c>
      <c r="G58" s="28">
        <v>0</v>
      </c>
      <c r="H58" s="28">
        <v>18</v>
      </c>
      <c r="I58" s="29"/>
      <c r="J58" s="30">
        <f t="shared" si="0"/>
        <v>0</v>
      </c>
      <c r="K58" s="1"/>
      <c r="L58" s="1"/>
      <c r="M58" s="1"/>
      <c r="N58" s="1"/>
    </row>
    <row r="59" spans="2:14" x14ac:dyDescent="0.25">
      <c r="B59" s="27" t="s">
        <v>124</v>
      </c>
      <c r="C59" s="28" t="s">
        <v>125</v>
      </c>
      <c r="D59" s="28" t="s">
        <v>15</v>
      </c>
      <c r="E59" s="28">
        <v>1</v>
      </c>
      <c r="F59" s="28">
        <v>0</v>
      </c>
      <c r="G59" s="28">
        <v>0</v>
      </c>
      <c r="H59" s="28">
        <v>1</v>
      </c>
      <c r="I59" s="29"/>
      <c r="J59" s="30">
        <f t="shared" si="0"/>
        <v>0</v>
      </c>
      <c r="K59" s="1"/>
      <c r="L59" s="1"/>
      <c r="M59" s="1"/>
      <c r="N59" s="1"/>
    </row>
    <row r="60" spans="2:14" x14ac:dyDescent="0.25">
      <c r="B60" s="27" t="s">
        <v>126</v>
      </c>
      <c r="C60" s="28" t="s">
        <v>127</v>
      </c>
      <c r="D60" s="28" t="s">
        <v>15</v>
      </c>
      <c r="E60" s="28">
        <v>1</v>
      </c>
      <c r="F60" s="28">
        <v>0</v>
      </c>
      <c r="G60" s="28">
        <v>0</v>
      </c>
      <c r="H60" s="28">
        <v>1</v>
      </c>
      <c r="I60" s="29"/>
      <c r="J60" s="30">
        <f t="shared" si="0"/>
        <v>0</v>
      </c>
      <c r="K60" s="1"/>
      <c r="L60" s="1"/>
      <c r="M60" s="1"/>
      <c r="N60" s="1"/>
    </row>
    <row r="61" spans="2:14" x14ac:dyDescent="0.25">
      <c r="B61" s="27" t="s">
        <v>128</v>
      </c>
      <c r="C61" s="28" t="s">
        <v>129</v>
      </c>
      <c r="D61" s="28" t="s">
        <v>12</v>
      </c>
      <c r="E61" s="28">
        <v>1</v>
      </c>
      <c r="F61" s="28">
        <v>0</v>
      </c>
      <c r="G61" s="28">
        <v>0</v>
      </c>
      <c r="H61" s="28">
        <v>1</v>
      </c>
      <c r="I61" s="29"/>
      <c r="J61" s="30">
        <f t="shared" si="0"/>
        <v>0</v>
      </c>
      <c r="K61" s="1"/>
      <c r="L61" s="1"/>
      <c r="M61" s="1"/>
      <c r="N61" s="1"/>
    </row>
    <row r="62" spans="2:14" x14ac:dyDescent="0.25">
      <c r="B62" s="27" t="s">
        <v>130</v>
      </c>
      <c r="C62" s="28" t="s">
        <v>131</v>
      </c>
      <c r="D62" s="28" t="s">
        <v>12</v>
      </c>
      <c r="E62" s="28">
        <v>1</v>
      </c>
      <c r="F62" s="28">
        <v>0</v>
      </c>
      <c r="G62" s="28">
        <v>0</v>
      </c>
      <c r="H62" s="28">
        <v>1</v>
      </c>
      <c r="I62" s="29"/>
      <c r="J62" s="30">
        <f t="shared" si="0"/>
        <v>0</v>
      </c>
      <c r="K62" s="1"/>
      <c r="L62" s="1"/>
      <c r="M62" s="1"/>
      <c r="N62" s="1"/>
    </row>
    <row r="63" spans="2:14" x14ac:dyDescent="0.25">
      <c r="B63" s="27" t="s">
        <v>132</v>
      </c>
      <c r="C63" s="28" t="s">
        <v>133</v>
      </c>
      <c r="D63" s="28" t="s">
        <v>12</v>
      </c>
      <c r="E63" s="28">
        <v>1</v>
      </c>
      <c r="F63" s="28">
        <v>0</v>
      </c>
      <c r="G63" s="28">
        <v>0</v>
      </c>
      <c r="H63" s="28">
        <v>1</v>
      </c>
      <c r="I63" s="29"/>
      <c r="J63" s="30">
        <f t="shared" si="0"/>
        <v>0</v>
      </c>
      <c r="K63" s="1"/>
      <c r="L63" s="1"/>
      <c r="M63" s="1"/>
      <c r="N63" s="1"/>
    </row>
    <row r="64" spans="2:14" x14ac:dyDescent="0.25">
      <c r="B64" s="27" t="s">
        <v>134</v>
      </c>
      <c r="C64" s="28" t="s">
        <v>135</v>
      </c>
      <c r="D64" s="28" t="s">
        <v>136</v>
      </c>
      <c r="E64" s="28">
        <v>4</v>
      </c>
      <c r="F64" s="28">
        <v>0</v>
      </c>
      <c r="G64" s="28">
        <v>0</v>
      </c>
      <c r="H64" s="28">
        <v>4</v>
      </c>
      <c r="I64" s="29"/>
      <c r="J64" s="30">
        <f t="shared" si="0"/>
        <v>0</v>
      </c>
      <c r="K64" s="1"/>
      <c r="L64" s="1"/>
      <c r="M64" s="1"/>
      <c r="N64" s="1"/>
    </row>
    <row r="65" spans="2:14" x14ac:dyDescent="0.25">
      <c r="B65" s="27" t="s">
        <v>137</v>
      </c>
      <c r="C65" s="28" t="s">
        <v>138</v>
      </c>
      <c r="D65" s="28" t="s">
        <v>30</v>
      </c>
      <c r="E65" s="28">
        <v>160</v>
      </c>
      <c r="F65" s="28">
        <v>0</v>
      </c>
      <c r="G65" s="28">
        <v>0</v>
      </c>
      <c r="H65" s="28">
        <v>160</v>
      </c>
      <c r="I65" s="29"/>
      <c r="J65" s="30">
        <f t="shared" si="0"/>
        <v>0</v>
      </c>
      <c r="K65" s="1"/>
      <c r="L65" s="1"/>
      <c r="M65" s="1"/>
      <c r="N65" s="1"/>
    </row>
    <row r="66" spans="2:14" x14ac:dyDescent="0.25">
      <c r="B66" s="27" t="s">
        <v>139</v>
      </c>
      <c r="C66" s="28" t="s">
        <v>140</v>
      </c>
      <c r="D66" s="28" t="s">
        <v>63</v>
      </c>
      <c r="E66" s="28">
        <v>4</v>
      </c>
      <c r="F66" s="28">
        <v>0</v>
      </c>
      <c r="G66" s="28">
        <v>0</v>
      </c>
      <c r="H66" s="28">
        <v>4</v>
      </c>
      <c r="I66" s="29"/>
      <c r="J66" s="30">
        <f t="shared" si="0"/>
        <v>0</v>
      </c>
      <c r="K66" s="1"/>
      <c r="L66" s="1"/>
      <c r="M66" s="1"/>
      <c r="N66" s="1"/>
    </row>
    <row r="67" spans="2:14" x14ac:dyDescent="0.25">
      <c r="B67" s="27" t="s">
        <v>141</v>
      </c>
      <c r="C67" s="28" t="s">
        <v>142</v>
      </c>
      <c r="D67" s="28" t="s">
        <v>63</v>
      </c>
      <c r="E67" s="28">
        <v>140</v>
      </c>
      <c r="F67" s="28">
        <v>0</v>
      </c>
      <c r="G67" s="28">
        <v>0</v>
      </c>
      <c r="H67" s="28">
        <v>140</v>
      </c>
      <c r="I67" s="29"/>
      <c r="J67" s="30">
        <f t="shared" si="0"/>
        <v>0</v>
      </c>
      <c r="K67" s="1"/>
      <c r="L67" s="1"/>
      <c r="M67" s="1"/>
      <c r="N67" s="1"/>
    </row>
    <row r="68" spans="2:14" x14ac:dyDescent="0.25">
      <c r="B68" s="27" t="s">
        <v>143</v>
      </c>
      <c r="C68" s="28" t="s">
        <v>144</v>
      </c>
      <c r="D68" s="28" t="s">
        <v>15</v>
      </c>
      <c r="E68" s="28">
        <v>4</v>
      </c>
      <c r="F68" s="28">
        <v>0</v>
      </c>
      <c r="G68" s="28">
        <v>0</v>
      </c>
      <c r="H68" s="28">
        <v>4</v>
      </c>
      <c r="I68" s="29"/>
      <c r="J68" s="30">
        <f t="shared" si="0"/>
        <v>0</v>
      </c>
      <c r="K68" s="1"/>
      <c r="L68" s="1"/>
      <c r="M68" s="1"/>
      <c r="N68" s="1"/>
    </row>
    <row r="69" spans="2:14" x14ac:dyDescent="0.25">
      <c r="B69" s="27" t="s">
        <v>145</v>
      </c>
      <c r="C69" s="28" t="s">
        <v>146</v>
      </c>
      <c r="D69" s="28" t="s">
        <v>15</v>
      </c>
      <c r="E69" s="28">
        <v>15</v>
      </c>
      <c r="F69" s="28">
        <v>0</v>
      </c>
      <c r="G69" s="28">
        <v>0</v>
      </c>
      <c r="H69" s="28">
        <v>15</v>
      </c>
      <c r="I69" s="29"/>
      <c r="J69" s="30">
        <f t="shared" si="0"/>
        <v>0</v>
      </c>
      <c r="K69" s="1"/>
      <c r="L69" s="1"/>
      <c r="M69" s="1"/>
      <c r="N69" s="1"/>
    </row>
    <row r="70" spans="2:14" x14ac:dyDescent="0.25">
      <c r="B70" s="27" t="s">
        <v>147</v>
      </c>
      <c r="C70" s="28" t="s">
        <v>148</v>
      </c>
      <c r="D70" s="28" t="s">
        <v>15</v>
      </c>
      <c r="E70" s="28">
        <v>8</v>
      </c>
      <c r="F70" s="28">
        <v>0</v>
      </c>
      <c r="G70" s="28">
        <v>0</v>
      </c>
      <c r="H70" s="28">
        <v>8</v>
      </c>
      <c r="I70" s="29"/>
      <c r="J70" s="30">
        <f t="shared" si="0"/>
        <v>0</v>
      </c>
      <c r="K70" s="1"/>
      <c r="L70" s="1"/>
      <c r="M70" s="1"/>
      <c r="N70" s="1"/>
    </row>
    <row r="71" spans="2:14" x14ac:dyDescent="0.25">
      <c r="B71" s="27" t="s">
        <v>149</v>
      </c>
      <c r="C71" s="28" t="s">
        <v>150</v>
      </c>
      <c r="D71" s="28" t="s">
        <v>15</v>
      </c>
      <c r="E71" s="28">
        <v>3</v>
      </c>
      <c r="F71" s="28">
        <v>0</v>
      </c>
      <c r="G71" s="28">
        <v>0</v>
      </c>
      <c r="H71" s="28">
        <v>3</v>
      </c>
      <c r="I71" s="29"/>
      <c r="J71" s="30">
        <f t="shared" si="0"/>
        <v>0</v>
      </c>
      <c r="K71" s="1"/>
      <c r="L71" s="1"/>
      <c r="M71" s="1"/>
      <c r="N71" s="1"/>
    </row>
    <row r="72" spans="2:14" x14ac:dyDescent="0.25">
      <c r="B72" s="27" t="s">
        <v>151</v>
      </c>
      <c r="C72" s="28" t="s">
        <v>152</v>
      </c>
      <c r="D72" s="28" t="s">
        <v>15</v>
      </c>
      <c r="E72" s="28">
        <v>4</v>
      </c>
      <c r="F72" s="28">
        <v>0</v>
      </c>
      <c r="G72" s="28">
        <v>0</v>
      </c>
      <c r="H72" s="28">
        <v>4</v>
      </c>
      <c r="I72" s="29"/>
      <c r="J72" s="30">
        <f t="shared" si="0"/>
        <v>0</v>
      </c>
      <c r="K72" s="1"/>
      <c r="L72" s="1"/>
      <c r="M72" s="1"/>
      <c r="N72" s="1"/>
    </row>
    <row r="73" spans="2:14" x14ac:dyDescent="0.25">
      <c r="B73" s="27" t="s">
        <v>153</v>
      </c>
      <c r="C73" s="28" t="s">
        <v>154</v>
      </c>
      <c r="D73" s="28" t="s">
        <v>155</v>
      </c>
      <c r="E73" s="28">
        <v>0.33</v>
      </c>
      <c r="F73" s="28">
        <v>0.33</v>
      </c>
      <c r="G73" s="28">
        <v>0.34</v>
      </c>
      <c r="H73" s="28">
        <v>1</v>
      </c>
      <c r="I73" s="29">
        <v>108200</v>
      </c>
      <c r="J73" s="30">
        <f>I73</f>
        <v>108200</v>
      </c>
    </row>
    <row r="74" spans="2:14" x14ac:dyDescent="0.25">
      <c r="B74" s="27" t="s">
        <v>156</v>
      </c>
      <c r="C74" s="28" t="s">
        <v>157</v>
      </c>
      <c r="D74" s="28" t="s">
        <v>155</v>
      </c>
      <c r="E74" s="28">
        <v>0.33</v>
      </c>
      <c r="F74" s="28">
        <v>0.33</v>
      </c>
      <c r="G74" s="28">
        <v>0.34</v>
      </c>
      <c r="H74" s="28">
        <v>1</v>
      </c>
      <c r="I74" s="29">
        <v>5000</v>
      </c>
      <c r="J74" s="30">
        <f>I74</f>
        <v>5000</v>
      </c>
    </row>
    <row r="75" spans="2:14" x14ac:dyDescent="0.25">
      <c r="B75" s="27">
        <v>0</v>
      </c>
      <c r="C75" s="28">
        <v>0</v>
      </c>
      <c r="D75" s="28">
        <v>0</v>
      </c>
      <c r="E75" s="28">
        <v>0</v>
      </c>
      <c r="F75" s="28">
        <v>0</v>
      </c>
      <c r="G75" s="28">
        <v>0</v>
      </c>
      <c r="H75" s="28">
        <v>0</v>
      </c>
      <c r="I75" s="29"/>
      <c r="J75" s="30">
        <v>0</v>
      </c>
    </row>
    <row r="76" spans="2:14" ht="15.75" thickBot="1" x14ac:dyDescent="0.3">
      <c r="B76" s="27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9">
        <v>0</v>
      </c>
      <c r="J76" s="30">
        <v>0</v>
      </c>
    </row>
    <row r="77" spans="2:14" ht="15" customHeight="1" thickBot="1" x14ac:dyDescent="0.3">
      <c r="G77" s="33"/>
      <c r="H77" s="40" t="s">
        <v>9</v>
      </c>
      <c r="I77" s="41"/>
      <c r="J77" s="34">
        <f>SUM(J8:J74)</f>
        <v>113200</v>
      </c>
    </row>
    <row r="78" spans="2:14" x14ac:dyDescent="0.25">
      <c r="G78">
        <v>0</v>
      </c>
    </row>
    <row r="79" spans="2:14" x14ac:dyDescent="0.25">
      <c r="G79">
        <v>0</v>
      </c>
    </row>
    <row r="80" spans="2:14" x14ac:dyDescent="0.25">
      <c r="G80">
        <v>0</v>
      </c>
    </row>
    <row r="81" spans="2:7" x14ac:dyDescent="0.25">
      <c r="G81">
        <v>0</v>
      </c>
    </row>
    <row r="82" spans="2:7" x14ac:dyDescent="0.25">
      <c r="G82">
        <v>0</v>
      </c>
    </row>
    <row r="83" spans="2:7" x14ac:dyDescent="0.25">
      <c r="G83">
        <v>0</v>
      </c>
    </row>
    <row r="84" spans="2:7" x14ac:dyDescent="0.25">
      <c r="B84">
        <v>0</v>
      </c>
      <c r="C84">
        <v>0</v>
      </c>
      <c r="D84">
        <v>0</v>
      </c>
      <c r="E84">
        <v>0</v>
      </c>
      <c r="G84">
        <v>0</v>
      </c>
    </row>
    <row r="85" spans="2:7" x14ac:dyDescent="0.25">
      <c r="B85">
        <v>0</v>
      </c>
      <c r="C85">
        <v>0</v>
      </c>
      <c r="D85">
        <v>0</v>
      </c>
      <c r="E85">
        <v>0</v>
      </c>
      <c r="G85">
        <v>0</v>
      </c>
    </row>
    <row r="86" spans="2:7" x14ac:dyDescent="0.25">
      <c r="B86">
        <v>0</v>
      </c>
      <c r="C86">
        <v>0</v>
      </c>
      <c r="D86">
        <v>0</v>
      </c>
      <c r="E86">
        <v>0</v>
      </c>
      <c r="G86">
        <v>0</v>
      </c>
    </row>
    <row r="87" spans="2:7" x14ac:dyDescent="0.25">
      <c r="B87">
        <v>0</v>
      </c>
      <c r="C87">
        <v>0</v>
      </c>
      <c r="D87">
        <v>0</v>
      </c>
      <c r="E87">
        <v>0</v>
      </c>
      <c r="G87">
        <v>0</v>
      </c>
    </row>
    <row r="88" spans="2:7" x14ac:dyDescent="0.25">
      <c r="B88">
        <v>0</v>
      </c>
      <c r="C88">
        <v>0</v>
      </c>
      <c r="D88">
        <v>0</v>
      </c>
      <c r="E88">
        <v>0</v>
      </c>
      <c r="G88">
        <v>0</v>
      </c>
    </row>
  </sheetData>
  <mergeCells count="4">
    <mergeCell ref="C4:D4"/>
    <mergeCell ref="G4:H4"/>
    <mergeCell ref="G5:H5"/>
    <mergeCell ref="H77:I77"/>
  </mergeCells>
  <conditionalFormatting sqref="J77:IV77 A77:G77 A78:XFD65452 A7:XFD8 A76:IV76 K9:XFD9 J75:IV75 A9:I75 K10:IV74 J9:J74">
    <cfRule type="cellIs" dxfId="0" priority="1" stopIfTrue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E. Kaye</dc:creator>
  <cp:lastModifiedBy>Coughlin, Colton</cp:lastModifiedBy>
  <dcterms:created xsi:type="dcterms:W3CDTF">2023-07-19T23:15:44Z</dcterms:created>
  <dcterms:modified xsi:type="dcterms:W3CDTF">2023-07-27T14:55:17Z</dcterms:modified>
</cp:coreProperties>
</file>